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38" i="1" l="1"/>
  <c r="H34" i="1"/>
  <c r="H26" i="1" l="1"/>
  <c r="H62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<sst xmlns="http://schemas.openxmlformats.org/spreadsheetml/2006/main" count="63" uniqueCount="35">
  <si>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</si>
  <si>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</si>
  <si>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</si>
  <si>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</si>
  <si>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</si>
  <si>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</si>
  <si>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</si>
  <si>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</si>
  <si>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</si>
  <si>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</si>
  <si>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</si>
  <si>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</si>
  <si>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</si>
  <si>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</si>
  <si>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</si>
  <si>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</si>
  <si>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</si>
  <si>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</si>
  <si>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</si>
  <si>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</si>
  <si>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</si>
  <si>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</si>
  <si>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</si>
  <si>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</si>
  <si>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</si>
  <si>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</si>
  <si>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</si>
  <si>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</si>
  <si>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</si>
  <si>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</si>
  <si>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</si>
  <si>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</si>
  <si>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>Dana 13.10.2025.godine Dom zdravlja Požarevac nije izvršio plaćanje prema dobavljačima:</t>
  </si>
  <si>
    <t>Primljena i neutrošena participacija od 13.10.2025</t>
  </si>
  <si>
    <t xml:space="preserve">Dana: 13.10.2025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</si>
</sst>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3" zoomScaleNormal="100" workbookViewId="0">
      <selection activeCell="H34" sqref="H3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1" t="s">
        <v>0</v>
      </c>
      <c r="D2" s="51"/>
      <c r="E2" s="51"/>
      <c r="F2" s="51"/>
      <c r="G2" s="51"/>
    </row>
    <row r="4" spans="2:15" x14ac:dyDescent="0.25">
      <c r="B4" s="52" t="s">
        <v>1</v>
      </c>
      <c r="C4" s="52"/>
      <c r="D4" s="52"/>
    </row>
    <row r="5" spans="2:15" x14ac:dyDescent="0.25">
      <c r="B5" s="52" t="s">
        <v>2</v>
      </c>
      <c r="C5" s="52"/>
      <c r="D5" s="52"/>
    </row>
    <row r="6" spans="2:15" x14ac:dyDescent="0.25">
      <c r="B6" s="52" t="s">
        <v>3</v>
      </c>
      <c r="C6" s="52"/>
      <c r="D6" s="52"/>
    </row>
    <row r="7" spans="2:15" x14ac:dyDescent="0.25">
      <c r="I7" s="9"/>
      <c r="J7" s="9"/>
    </row>
    <row r="8" spans="2:15" x14ac:dyDescent="0.25">
      <c r="B8" s="53" t="s">
        <v>34</v>
      </c>
      <c r="C8" s="53"/>
      <c r="D8" s="53"/>
      <c r="E8" s="53"/>
      <c r="F8" s="53"/>
      <c r="G8" s="53"/>
      <c r="H8" s="5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5" t="s">
        <v>4</v>
      </c>
      <c r="C11" s="46"/>
      <c r="D11" s="46"/>
      <c r="E11" s="46"/>
      <c r="F11" s="47"/>
      <c r="G11" s="23" t="s">
        <v>5</v>
      </c>
      <c r="H11" s="23" t="s">
        <v>6</v>
      </c>
      <c r="I11" s="9"/>
      <c r="J11" s="9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5">
        <v>45943</v>
      </c>
      <c r="H12" s="12">
        <v>1385033.26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42" t="s">
        <v>8</v>
      </c>
      <c r="C13" s="42"/>
      <c r="D13" s="42"/>
      <c r="E13" s="42"/>
      <c r="F13" s="42"/>
      <c r="G13" s="15">
        <v>45943</v>
      </c>
      <c r="H13" s="1">
        <f>H14+H31-H39-H55</f>
        <v>394973.82999999984</v>
      </c>
      <c r="I13" s="9"/>
      <c r="J13" s="9"/>
      <c r="K13" s="7"/>
      <c r="L13" s="7"/>
      <c r="M13" s="21"/>
      <c r="N13" s="7"/>
      <c r="O13" s="7"/>
    </row>
    <row r="14" spans="2:15" x14ac:dyDescent="0.25">
      <c r="B14" s="44" t="s">
        <v>9</v>
      </c>
      <c r="C14" s="44"/>
      <c r="D14" s="44"/>
      <c r="E14" s="44"/>
      <c r="F14" s="44"/>
      <c r="G14" s="16">
        <v>45943</v>
      </c>
      <c r="H14" s="2">
        <f>SUM(H15:H30)</f>
        <v>283230.06999999983</v>
      </c>
      <c r="I14" s="22"/>
      <c r="J14" s="9"/>
      <c r="K14" s="21"/>
      <c r="L14" s="7"/>
      <c r="M14" s="21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7"/>
      <c r="H15" s="10">
        <v>0</v>
      </c>
      <c r="I15" s="24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7"/>
      <c r="H16" s="10">
        <v>0</v>
      </c>
      <c r="I16" s="24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7"/>
      <c r="H17" s="10">
        <v>0</v>
      </c>
      <c r="I17" s="24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7"/>
      <c r="H18" s="8">
        <v>0</v>
      </c>
      <c r="I18" s="24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7"/>
      <c r="H19" s="25">
        <v>0</v>
      </c>
      <c r="I19" s="24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7"/>
      <c r="H20" s="8">
        <v>0</v>
      </c>
      <c r="I20" s="24"/>
      <c r="J20" s="9"/>
    </row>
    <row r="21" spans="2:13" x14ac:dyDescent="0.25">
      <c r="B21" s="29" t="s">
        <v>15</v>
      </c>
      <c r="C21" s="30"/>
      <c r="D21" s="30"/>
      <c r="E21" s="30"/>
      <c r="F21" s="31"/>
      <c r="G21" s="17"/>
      <c r="H21" s="8">
        <v>0</v>
      </c>
      <c r="I21" s="24"/>
      <c r="J21" s="9"/>
    </row>
    <row r="22" spans="2:13" x14ac:dyDescent="0.25">
      <c r="B22" s="29" t="s">
        <v>29</v>
      </c>
      <c r="C22" s="30"/>
      <c r="D22" s="30"/>
      <c r="E22" s="30"/>
      <c r="F22" s="31"/>
      <c r="G22" s="17"/>
      <c r="H22" s="8">
        <v>0</v>
      </c>
      <c r="I22" s="24"/>
      <c r="J22" s="9"/>
    </row>
    <row r="23" spans="2:13" x14ac:dyDescent="0.25">
      <c r="B23" s="29" t="s">
        <v>16</v>
      </c>
      <c r="C23" s="30"/>
      <c r="D23" s="30"/>
      <c r="E23" s="30"/>
      <c r="F23" s="31"/>
      <c r="G23" s="17"/>
      <c r="H23" s="8">
        <v>0</v>
      </c>
      <c r="I23" s="24"/>
      <c r="J23" s="9"/>
      <c r="K23" s="6"/>
    </row>
    <row r="24" spans="2:13" x14ac:dyDescent="0.25">
      <c r="B24" s="29" t="s">
        <v>31</v>
      </c>
      <c r="C24" s="30"/>
      <c r="D24" s="30"/>
      <c r="E24" s="30"/>
      <c r="F24" s="31"/>
      <c r="G24" s="17"/>
      <c r="H24" s="8">
        <v>0</v>
      </c>
      <c r="I24" s="24"/>
      <c r="J24" s="9"/>
      <c r="K24" s="6"/>
    </row>
    <row r="25" spans="2:13" x14ac:dyDescent="0.25">
      <c r="B25" s="29" t="s">
        <v>17</v>
      </c>
      <c r="C25" s="30"/>
      <c r="D25" s="30"/>
      <c r="E25" s="30"/>
      <c r="F25" s="31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9" t="s">
        <v>18</v>
      </c>
      <c r="C26" s="30"/>
      <c r="D26" s="30"/>
      <c r="E26" s="30"/>
      <c r="F26" s="31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+1251.1+4233.98+1743911.66-1743911.66+79657.68+1200+4150+2050-106922.82-2970-1030-21000-10140-5100-700-128913.08-2842.83</f>
        <v>212101.02999999982</v>
      </c>
      <c r="J26" s="24"/>
      <c r="K26" s="6"/>
      <c r="L26" s="6"/>
    </row>
    <row r="27" spans="2:13" x14ac:dyDescent="0.25">
      <c r="B27" s="29" t="s">
        <v>30</v>
      </c>
      <c r="C27" s="30"/>
      <c r="D27" s="30"/>
      <c r="E27" s="30"/>
      <c r="F27" s="31"/>
      <c r="G27" s="17"/>
      <c r="H27" s="8">
        <v>0</v>
      </c>
      <c r="I27" s="24"/>
      <c r="J27" s="9"/>
      <c r="K27" s="9"/>
      <c r="L27" s="6"/>
    </row>
    <row r="28" spans="2:13" x14ac:dyDescent="0.25">
      <c r="B28" s="29" t="s">
        <v>19</v>
      </c>
      <c r="C28" s="30"/>
      <c r="D28" s="30"/>
      <c r="E28" s="30"/>
      <c r="F28" s="31"/>
      <c r="G28" s="17"/>
      <c r="H28" s="8">
        <v>0</v>
      </c>
      <c r="I28" s="24"/>
      <c r="J28" s="9"/>
      <c r="K28" s="6"/>
    </row>
    <row r="29" spans="2:13" x14ac:dyDescent="0.25">
      <c r="B29" s="29" t="s">
        <v>20</v>
      </c>
      <c r="C29" s="30"/>
      <c r="D29" s="30"/>
      <c r="E29" s="30"/>
      <c r="F29" s="31"/>
      <c r="G29" s="17"/>
      <c r="H29" s="8">
        <v>0</v>
      </c>
      <c r="I29" s="24"/>
      <c r="J29" s="9"/>
      <c r="K29" s="6"/>
      <c r="L29" s="6"/>
    </row>
    <row r="30" spans="2:13" x14ac:dyDescent="0.25">
      <c r="B30" s="29" t="s">
        <v>33</v>
      </c>
      <c r="C30" s="30"/>
      <c r="D30" s="30"/>
      <c r="E30" s="30"/>
      <c r="F30" s="31"/>
      <c r="G30" s="17"/>
      <c r="H30" s="8">
        <f>1350+8850+3700-6+650+6950+5600+5200+5450+4450-58.1+10300+3000+2800-21210.45-104.12-12521+4700+4200+3850-302.63+550+7000+1800-11988.41+850+7450+3550-118.47+600+6200+2800-455.78-6+3750+7850+4450</f>
        <v>71129.039999999994</v>
      </c>
      <c r="I30" s="24"/>
      <c r="J30" s="9"/>
      <c r="K30" s="6"/>
      <c r="L30" s="6"/>
    </row>
    <row r="31" spans="2:13" x14ac:dyDescent="0.25">
      <c r="B31" s="48" t="s">
        <v>21</v>
      </c>
      <c r="C31" s="49"/>
      <c r="D31" s="49"/>
      <c r="E31" s="49"/>
      <c r="F31" s="50"/>
      <c r="G31" s="16">
        <v>45943</v>
      </c>
      <c r="H31" s="2">
        <f>H32+H33+H34+H35+H37+H38+H36</f>
        <v>111743.75999999998</v>
      </c>
      <c r="I31" s="9"/>
      <c r="K31" s="6"/>
      <c r="L31" s="6"/>
    </row>
    <row r="32" spans="2:13" x14ac:dyDescent="0.25">
      <c r="B32" s="29" t="s">
        <v>10</v>
      </c>
      <c r="C32" s="30"/>
      <c r="D32" s="30"/>
      <c r="E32" s="30"/>
      <c r="F32" s="31"/>
      <c r="G32" s="18"/>
      <c r="H32" s="10">
        <v>0</v>
      </c>
      <c r="I32" s="9"/>
      <c r="J32" s="9"/>
      <c r="K32" s="6"/>
      <c r="L32" s="6"/>
    </row>
    <row r="33" spans="2:12" x14ac:dyDescent="0.25">
      <c r="B33" s="29" t="s">
        <v>13</v>
      </c>
      <c r="C33" s="30"/>
      <c r="D33" s="30"/>
      <c r="E33" s="30"/>
      <c r="F33" s="31"/>
      <c r="G33" s="18"/>
      <c r="H33" s="8">
        <v>0</v>
      </c>
      <c r="I33" s="9"/>
      <c r="J33" s="9"/>
      <c r="K33" s="6"/>
      <c r="L33" s="6"/>
    </row>
    <row r="34" spans="2:12" x14ac:dyDescent="0.25">
      <c r="B34" s="29" t="s">
        <v>18</v>
      </c>
      <c r="C34" s="30"/>
      <c r="D34" s="30"/>
      <c r="E34" s="30"/>
      <c r="F34" s="31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+1251.1+135765-42971.12</f>
        <v>97049.75999999998</v>
      </c>
      <c r="I34" s="9"/>
      <c r="J34" s="9"/>
      <c r="K34" s="6"/>
      <c r="L34" s="6"/>
    </row>
    <row r="35" spans="2:12" x14ac:dyDescent="0.25">
      <c r="B35" s="29" t="s">
        <v>19</v>
      </c>
      <c r="C35" s="30"/>
      <c r="D35" s="30"/>
      <c r="E35" s="30"/>
      <c r="F35" s="31"/>
      <c r="G35" s="18"/>
      <c r="H35" s="8">
        <v>0</v>
      </c>
      <c r="I35" s="9"/>
      <c r="J35" s="9"/>
      <c r="K35" s="6"/>
      <c r="L35" s="6"/>
    </row>
    <row r="36" spans="2:12" x14ac:dyDescent="0.25">
      <c r="B36" s="29" t="s">
        <v>11</v>
      </c>
      <c r="C36" s="30"/>
      <c r="D36" s="30"/>
      <c r="E36" s="30"/>
      <c r="F36" s="31"/>
      <c r="G36" s="18"/>
      <c r="H36" s="8">
        <v>0</v>
      </c>
      <c r="I36" s="9"/>
      <c r="J36" s="9"/>
      <c r="K36" s="6"/>
    </row>
    <row r="37" spans="2:12" x14ac:dyDescent="0.25">
      <c r="B37" s="29" t="s">
        <v>20</v>
      </c>
      <c r="C37" s="30"/>
      <c r="D37" s="30"/>
      <c r="E37" s="30"/>
      <c r="F37" s="31"/>
      <c r="G37" s="18"/>
      <c r="H37" s="8">
        <v>0</v>
      </c>
      <c r="I37" s="9"/>
      <c r="J37" s="9"/>
    </row>
    <row r="38" spans="2:12" x14ac:dyDescent="0.25">
      <c r="B38" s="29" t="s">
        <v>33</v>
      </c>
      <c r="C38" s="30"/>
      <c r="D38" s="30"/>
      <c r="E38" s="30"/>
      <c r="F38" s="31"/>
      <c r="G38" s="18"/>
      <c r="H38" s="8">
        <f>14694</f>
        <v>14694</v>
      </c>
      <c r="I38" s="9"/>
      <c r="J38" s="9"/>
      <c r="K38" s="6"/>
    </row>
    <row r="39" spans="2:12" x14ac:dyDescent="0.25">
      <c r="B39" s="32" t="s">
        <v>22</v>
      </c>
      <c r="C39" s="33"/>
      <c r="D39" s="33"/>
      <c r="E39" s="33"/>
      <c r="F39" s="34"/>
      <c r="G39" s="19">
        <v>45943</v>
      </c>
      <c r="H39" s="3">
        <f>SUM(H40:H54)</f>
        <v>0</v>
      </c>
      <c r="I39" s="9"/>
      <c r="J39" s="9"/>
    </row>
    <row r="40" spans="2:12" x14ac:dyDescent="0.25">
      <c r="B40" s="29" t="s">
        <v>10</v>
      </c>
      <c r="C40" s="30"/>
      <c r="D40" s="30"/>
      <c r="E40" s="30"/>
      <c r="F40" s="31"/>
      <c r="G40" s="17"/>
      <c r="H40" s="10">
        <v>0</v>
      </c>
      <c r="I40" s="9"/>
      <c r="J40" s="9"/>
    </row>
    <row r="41" spans="2:12" x14ac:dyDescent="0.25">
      <c r="B41" s="29" t="s">
        <v>11</v>
      </c>
      <c r="C41" s="30"/>
      <c r="D41" s="30"/>
      <c r="E41" s="30"/>
      <c r="F41" s="31"/>
      <c r="G41" s="17"/>
      <c r="H41" s="10">
        <v>0</v>
      </c>
      <c r="I41" s="9"/>
      <c r="J41" s="9"/>
    </row>
    <row r="42" spans="2:12" x14ac:dyDescent="0.25">
      <c r="B42" s="29" t="s">
        <v>12</v>
      </c>
      <c r="C42" s="30"/>
      <c r="D42" s="30"/>
      <c r="E42" s="30"/>
      <c r="F42" s="31"/>
      <c r="G42" s="17"/>
      <c r="H42" s="10">
        <v>0</v>
      </c>
      <c r="I42" s="9"/>
      <c r="J42" s="9"/>
    </row>
    <row r="43" spans="2:12" x14ac:dyDescent="0.25">
      <c r="B43" s="29" t="s">
        <v>13</v>
      </c>
      <c r="C43" s="30"/>
      <c r="D43" s="30"/>
      <c r="E43" s="30"/>
      <c r="F43" s="31"/>
      <c r="G43" s="17"/>
      <c r="H43" s="8">
        <v>0</v>
      </c>
      <c r="I43" s="9"/>
      <c r="J43" s="22"/>
      <c r="K43" s="6"/>
      <c r="L43" s="6"/>
    </row>
    <row r="44" spans="2:12" x14ac:dyDescent="0.25">
      <c r="B44" s="29" t="s">
        <v>27</v>
      </c>
      <c r="C44" s="30"/>
      <c r="D44" s="30"/>
      <c r="E44" s="30"/>
      <c r="F44" s="31"/>
      <c r="G44" s="17" t="s">
        <v>28</v>
      </c>
      <c r="H44" s="10">
        <v>0</v>
      </c>
      <c r="I44" s="9"/>
      <c r="J44" s="9"/>
      <c r="L44" s="6"/>
    </row>
    <row r="45" spans="2:12" x14ac:dyDescent="0.25">
      <c r="B45" s="29" t="s">
        <v>14</v>
      </c>
      <c r="C45" s="30"/>
      <c r="D45" s="30"/>
      <c r="E45" s="30"/>
      <c r="F45" s="31"/>
      <c r="G45" s="17"/>
      <c r="H45" s="8">
        <v>0</v>
      </c>
      <c r="I45" s="9"/>
      <c r="J45" s="9"/>
    </row>
    <row r="46" spans="2:12" x14ac:dyDescent="0.25">
      <c r="B46" s="29" t="s">
        <v>15</v>
      </c>
      <c r="C46" s="30"/>
      <c r="D46" s="30"/>
      <c r="E46" s="30"/>
      <c r="F46" s="31"/>
      <c r="G46" s="17"/>
      <c r="H46" s="8">
        <v>0</v>
      </c>
      <c r="I46" s="9"/>
      <c r="J46" s="9"/>
      <c r="L46" s="6"/>
    </row>
    <row r="47" spans="2:12" x14ac:dyDescent="0.25">
      <c r="B47" s="29" t="s">
        <v>29</v>
      </c>
      <c r="C47" s="30"/>
      <c r="D47" s="30"/>
      <c r="E47" s="30"/>
      <c r="F47" s="31"/>
      <c r="G47" s="17"/>
      <c r="H47" s="8">
        <v>0</v>
      </c>
      <c r="I47" s="9"/>
      <c r="J47" s="9"/>
      <c r="L47" s="6"/>
    </row>
    <row r="48" spans="2:12" x14ac:dyDescent="0.25">
      <c r="B48" s="29" t="s">
        <v>16</v>
      </c>
      <c r="C48" s="30"/>
      <c r="D48" s="30"/>
      <c r="E48" s="30"/>
      <c r="F48" s="31"/>
      <c r="G48" s="17"/>
      <c r="H48" s="8">
        <v>0</v>
      </c>
      <c r="I48" s="9"/>
      <c r="J48" s="9"/>
    </row>
    <row r="49" spans="2:12" x14ac:dyDescent="0.25">
      <c r="B49" s="29" t="s">
        <v>31</v>
      </c>
      <c r="C49" s="30"/>
      <c r="D49" s="30"/>
      <c r="E49" s="30"/>
      <c r="F49" s="31"/>
      <c r="G49" s="17"/>
      <c r="H49" s="8">
        <v>0</v>
      </c>
      <c r="I49" s="9"/>
      <c r="J49" s="9"/>
    </row>
    <row r="50" spans="2:12" x14ac:dyDescent="0.25">
      <c r="B50" s="29" t="s">
        <v>17</v>
      </c>
      <c r="C50" s="30"/>
      <c r="D50" s="30"/>
      <c r="E50" s="30"/>
      <c r="F50" s="31"/>
      <c r="G50" s="17"/>
      <c r="H50" s="8">
        <v>0</v>
      </c>
      <c r="I50" s="9"/>
      <c r="J50" s="9"/>
    </row>
    <row r="51" spans="2:12" x14ac:dyDescent="0.25">
      <c r="B51" s="29" t="s">
        <v>18</v>
      </c>
      <c r="C51" s="30"/>
      <c r="D51" s="30"/>
      <c r="E51" s="30"/>
      <c r="F51" s="31"/>
      <c r="G51" s="17"/>
      <c r="H51" s="8">
        <v>0</v>
      </c>
      <c r="I51" s="9"/>
      <c r="J51" s="9"/>
    </row>
    <row r="52" spans="2:12" x14ac:dyDescent="0.25">
      <c r="B52" s="29" t="s">
        <v>30</v>
      </c>
      <c r="C52" s="30"/>
      <c r="D52" s="30"/>
      <c r="E52" s="30"/>
      <c r="F52" s="31"/>
      <c r="G52" s="17"/>
      <c r="H52" s="8">
        <v>0</v>
      </c>
      <c r="I52" s="27"/>
      <c r="J52" s="9"/>
      <c r="K52" s="9"/>
      <c r="L52" s="6"/>
    </row>
    <row r="53" spans="2:12" x14ac:dyDescent="0.25">
      <c r="B53" s="29" t="s">
        <v>19</v>
      </c>
      <c r="C53" s="30"/>
      <c r="D53" s="30"/>
      <c r="E53" s="30"/>
      <c r="F53" s="31"/>
      <c r="G53" s="17"/>
      <c r="H53" s="8">
        <v>0</v>
      </c>
      <c r="I53" s="9"/>
      <c r="J53" s="9"/>
      <c r="K53" s="6"/>
      <c r="L53" s="9"/>
    </row>
    <row r="54" spans="2:12" x14ac:dyDescent="0.25">
      <c r="B54" s="29" t="s">
        <v>20</v>
      </c>
      <c r="C54" s="30"/>
      <c r="D54" s="30"/>
      <c r="E54" s="30"/>
      <c r="F54" s="31"/>
      <c r="G54" s="17"/>
      <c r="H54" s="8">
        <v>0</v>
      </c>
      <c r="I54" s="9"/>
      <c r="J54" s="9"/>
      <c r="K54" s="6"/>
      <c r="L54" s="9"/>
    </row>
    <row r="55" spans="2:12" x14ac:dyDescent="0.25">
      <c r="B55" s="32" t="s">
        <v>23</v>
      </c>
      <c r="C55" s="33"/>
      <c r="D55" s="33"/>
      <c r="E55" s="33"/>
      <c r="F55" s="34"/>
      <c r="G55" s="19">
        <v>45943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9" t="s">
        <v>10</v>
      </c>
      <c r="C56" s="30"/>
      <c r="D56" s="30"/>
      <c r="E56" s="30"/>
      <c r="F56" s="31"/>
      <c r="G56" s="18"/>
      <c r="H56" s="10">
        <v>0</v>
      </c>
      <c r="I56" s="9"/>
      <c r="J56" s="9"/>
      <c r="K56" s="6"/>
      <c r="L56" s="6"/>
    </row>
    <row r="57" spans="2:12" x14ac:dyDescent="0.25">
      <c r="B57" s="29" t="s">
        <v>13</v>
      </c>
      <c r="C57" s="30"/>
      <c r="D57" s="30"/>
      <c r="E57" s="30"/>
      <c r="F57" s="31"/>
      <c r="G57" s="18"/>
      <c r="H57" s="8">
        <v>0</v>
      </c>
      <c r="I57" s="9"/>
      <c r="J57" s="22"/>
      <c r="K57" s="6"/>
      <c r="L57" s="6"/>
    </row>
    <row r="58" spans="2:12" x14ac:dyDescent="0.25">
      <c r="B58" s="29" t="s">
        <v>18</v>
      </c>
      <c r="C58" s="30"/>
      <c r="D58" s="30"/>
      <c r="E58" s="30"/>
      <c r="F58" s="31"/>
      <c r="G58" s="18"/>
      <c r="H58" s="8">
        <v>0</v>
      </c>
      <c r="I58" s="9"/>
      <c r="J58" s="9"/>
      <c r="K58" s="6"/>
      <c r="L58" s="6"/>
    </row>
    <row r="59" spans="2:12" x14ac:dyDescent="0.25">
      <c r="B59" s="29" t="s">
        <v>19</v>
      </c>
      <c r="C59" s="30"/>
      <c r="D59" s="30"/>
      <c r="E59" s="30"/>
      <c r="F59" s="31"/>
      <c r="G59" s="18"/>
      <c r="H59" s="8">
        <v>0</v>
      </c>
      <c r="I59" s="9"/>
      <c r="J59" s="9"/>
      <c r="K59" s="6"/>
      <c r="L59" s="6"/>
    </row>
    <row r="60" spans="2:12" x14ac:dyDescent="0.25">
      <c r="B60" s="29" t="s">
        <v>11</v>
      </c>
      <c r="C60" s="30"/>
      <c r="D60" s="30"/>
      <c r="E60" s="30"/>
      <c r="F60" s="31"/>
      <c r="G60" s="18"/>
      <c r="H60" s="1">
        <v>0</v>
      </c>
      <c r="I60" s="9"/>
      <c r="J60" s="9"/>
      <c r="K60" s="6"/>
      <c r="L60" s="6"/>
    </row>
    <row r="61" spans="2:12" x14ac:dyDescent="0.25">
      <c r="B61" s="29" t="s">
        <v>20</v>
      </c>
      <c r="C61" s="30"/>
      <c r="D61" s="30"/>
      <c r="E61" s="30"/>
      <c r="F61" s="31"/>
      <c r="G61" s="18"/>
      <c r="H61" s="1">
        <v>0</v>
      </c>
      <c r="I61" s="9"/>
      <c r="J61" s="9"/>
      <c r="K61" s="6"/>
      <c r="L61" s="6"/>
    </row>
    <row r="62" spans="2:12" x14ac:dyDescent="0.25">
      <c r="B62" s="38" t="s">
        <v>24</v>
      </c>
      <c r="C62" s="39"/>
      <c r="D62" s="39"/>
      <c r="E62" s="39"/>
      <c r="F62" s="40"/>
      <c r="G62" s="20">
        <v>45943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-15726.09-76800-16740+1965765.05-1965765.05-64734.2</f>
        <v>990059.43000000017</v>
      </c>
      <c r="I62" s="9"/>
      <c r="K62" s="6"/>
      <c r="L62" s="6"/>
    </row>
    <row r="63" spans="2:12" x14ac:dyDescent="0.25">
      <c r="B63" s="29" t="s">
        <v>25</v>
      </c>
      <c r="C63" s="30"/>
      <c r="D63" s="30"/>
      <c r="E63" s="30"/>
      <c r="F63" s="31"/>
      <c r="G63" s="18"/>
      <c r="H63" s="1">
        <v>0</v>
      </c>
      <c r="I63" s="9"/>
      <c r="J63" s="9"/>
      <c r="L63" s="6"/>
    </row>
    <row r="64" spans="2:12" x14ac:dyDescent="0.25">
      <c r="B64" s="35" t="s">
        <v>26</v>
      </c>
      <c r="C64" s="36"/>
      <c r="D64" s="36"/>
      <c r="E64" s="36"/>
      <c r="F64" s="37"/>
      <c r="G64" s="18"/>
      <c r="H64" s="5">
        <f>H14+H31-H39-H55+H62-H63</f>
        <v>1385033.26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28" t="s">
        <v>32</v>
      </c>
      <c r="C66" s="28"/>
      <c r="D66" s="28"/>
      <c r="E66" s="13"/>
      <c r="F66" s="13"/>
      <c r="G66" s="7"/>
      <c r="H66" s="11"/>
      <c r="I66" s="9"/>
      <c r="J66" s="9"/>
      <c r="K66" s="6"/>
    </row>
  </sheetData>
  <mergeCells count="61"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K11:O11"/>
    <mergeCell ref="B13:F13"/>
    <mergeCell ref="B12:F12"/>
    <mergeCell ref="B14:F14"/>
    <mergeCell ref="B11:F11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2025-10-14T05:21:36Z</dcterms:modified>
  <cp:category/>
  <cp:contentStatus/>
</cp:coreProperties>
</file>